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z\Documents\TACE\WINTAC\TA and Training\Topic Areas\Section 511\14c study\Individual State Numbers 2016-2018\"/>
    </mc:Choice>
  </mc:AlternateContent>
  <bookViews>
    <workbookView xWindow="0" yWindow="0" windowWidth="28800" windowHeight="11810"/>
  </bookViews>
  <sheets>
    <sheet name="Sheet1" sheetId="1" r:id="rId1"/>
    <sheet name="Sheet3" sheetId="3" r:id="rId2"/>
    <sheet name="Sheet2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6" i="1" l="1"/>
  <c r="G55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F3" i="3" l="1"/>
  <c r="C3" i="3"/>
  <c r="G11" i="2" l="1"/>
  <c r="D11" i="2"/>
  <c r="G7" i="2" l="1"/>
  <c r="D7" i="2"/>
  <c r="G3" i="2" l="1"/>
  <c r="D3" i="2"/>
  <c r="E56" i="1" l="1"/>
  <c r="B56" i="1"/>
  <c r="G41" i="1" l="1"/>
  <c r="G3" i="1" l="1"/>
  <c r="H53" i="1" l="1"/>
  <c r="H56" i="1" s="1"/>
  <c r="G24" i="1"/>
  <c r="F53" i="1" l="1"/>
  <c r="F56" i="1" s="1"/>
  <c r="E53" i="1"/>
  <c r="C53" i="1"/>
  <c r="C56" i="1" l="1"/>
  <c r="D53" i="1"/>
  <c r="D56" i="1" s="1"/>
  <c r="G53" i="1"/>
  <c r="G22" i="1"/>
  <c r="G52" i="1" l="1"/>
  <c r="G51" i="1"/>
  <c r="G50" i="1"/>
  <c r="G49" i="1"/>
  <c r="G48" i="1"/>
  <c r="G47" i="1"/>
  <c r="G46" i="1"/>
  <c r="G45" i="1"/>
  <c r="G44" i="1"/>
  <c r="G43" i="1"/>
  <c r="G42" i="1"/>
  <c r="G40" i="1"/>
  <c r="G39" i="1"/>
  <c r="G38" i="1"/>
  <c r="G37" i="1"/>
  <c r="G36" i="1"/>
  <c r="G35" i="1"/>
  <c r="G34" i="1"/>
  <c r="G32" i="1"/>
  <c r="G33" i="1"/>
  <c r="G31" i="1"/>
  <c r="G30" i="1"/>
  <c r="G29" i="1"/>
  <c r="G28" i="1"/>
  <c r="G27" i="1"/>
  <c r="G26" i="1"/>
  <c r="G25" i="1"/>
  <c r="G23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<sst xmlns="http://schemas.openxmlformats.org/spreadsheetml/2006/main" count="100" uniqueCount="64">
  <si>
    <t>State</t>
  </si>
  <si>
    <t>Number of 14c Holders Jan. 2016</t>
  </si>
  <si>
    <t>Number of SMW Workers Jan. 2016</t>
  </si>
  <si>
    <t>Difference</t>
  </si>
  <si>
    <t>Alabama</t>
  </si>
  <si>
    <t>Arizona</t>
  </si>
  <si>
    <t>Arkansas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</si>
  <si>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</si>
  <si>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</si>
  <si>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</si>
  <si>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</si>
  <si>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</si>
  <si>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</si>
  <si>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</si>
  <si>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</si>
  <si>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</si>
  <si>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>Iowa</t>
  </si>
  <si>
    <t xml:space="preserve">Illinois </t>
  </si>
  <si>
    <t xml:space="preserve">Indiana </t>
  </si>
  <si>
    <t xml:space="preserve">Kansas </t>
  </si>
  <si>
    <t xml:space="preserve">Kentucky </t>
  </si>
  <si>
    <t xml:space="preserve">Louisiana </t>
  </si>
  <si>
    <t xml:space="preserve">Massachusetts </t>
  </si>
  <si>
    <t xml:space="preserve">Maryland </t>
  </si>
  <si>
    <t xml:space="preserve">Michigan </t>
  </si>
  <si>
    <t>Maine</t>
  </si>
  <si>
    <t xml:space="preserve">Minnesota </t>
  </si>
  <si>
    <t xml:space="preserve">Missouri </t>
  </si>
  <si>
    <t>Montana</t>
  </si>
  <si>
    <t xml:space="preserve">Nebraska </t>
  </si>
  <si>
    <t xml:space="preserve">Nevada </t>
  </si>
  <si>
    <t xml:space="preserve">New Mexico </t>
  </si>
  <si>
    <t xml:space="preserve">New Jersey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</si>
  <si>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</si>
  <si>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</si>
  <si>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</si>
  <si>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</si>
  <si>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Oregon </t>
  </si>
  <si>
    <t xml:space="preserve">Oklahoma </t>
  </si>
  <si>
    <t xml:space="preserve">Pennsylvania </t>
  </si>
  <si>
    <t xml:space="preserve">Puerto Rico </t>
  </si>
  <si>
    <t xml:space="preserve">Rhode Island </t>
  </si>
  <si>
    <t xml:space="preserve">South Carolina </t>
  </si>
  <si>
    <t xml:space="preserve">South Dakota </t>
  </si>
  <si>
    <t xml:space="preserve">Texas </t>
  </si>
  <si>
    <t xml:space="preserve">Utah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</si>
  <si>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</si>
  <si>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</si>
  <si>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</si>
  <si>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</si>
  <si>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</si>
  <si>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>Totals</t>
  </si>
  <si>
    <t>Difference if missing data is included</t>
  </si>
  <si>
    <t>Alaska</t>
  </si>
  <si>
    <t xml:space="preserve">Tennessee </t>
  </si>
  <si>
    <t xml:space="preserve">Mississippi </t>
  </si>
  <si>
    <t>Changes in 14c Certificate Holders and Workers in Subminimum Wage Employment by State from January 2016 through July 2019</t>
  </si>
  <si>
    <t>Number of SMW Workers July 2019</t>
  </si>
  <si>
    <t>Number of 14c Holders July 2019</t>
  </si>
  <si>
    <t>Changes in 14c Certificate Holders and Workers in Subminimum Wage Employment by State from January 2016 through January 2020</t>
  </si>
  <si>
    <t>Number of SMW Workers Jan. 2020</t>
  </si>
  <si>
    <t>Note: States highlighted in yellow indicate an increase in subminimum wage workers or 14 holders from July 2019</t>
  </si>
  <si>
    <t>Number of 14c Holders Jan. 2020</t>
  </si>
  <si>
    <t>July 2019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</si>
</sst>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0" fillId="0" borderId="1" xfId="0" applyNumberFormat="1" applyFill="1" applyBorder="1" applyAlignment="1">
      <alignment vertical="center" wrapText="1"/>
    </xf>
    <xf numFmtId="3" fontId="1" fillId="2" borderId="1" xfId="0" applyNumberFormat="1" applyFont="1" applyFill="1" applyBorder="1"/>
    <xf numFmtId="0" fontId="0" fillId="0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3" fontId="0" fillId="4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workbookViewId="0">
      <pane xSplit="1" ySplit="2" topLeftCell="B38" activePane="bottomRight" state="frozen"/>
      <selection pane="topRight" activeCell="B1" sqref="B1"/>
      <selection pane="bottomLeft" activeCell="A3" sqref="A3"/>
      <selection pane="bottomRight" activeCell="H56" sqref="H56"/>
    </sheetView>
  </sheetViews>
  <sheetFormatPr defaultRowHeight="15.5" x14ac:dyDescent="0.35"/>
  <cols>
    <col min="1" max="1" width="14" style="1" customWidth="1"/>
    <col min="2" max="3" width="11.33203125" style="1" customWidth="1"/>
    <col min="4" max="4" width="10.08203125" style="1" customWidth="1"/>
    <col min="5" max="6" width="11.5" style="1" customWidth="1"/>
    <col min="7" max="7" width="9.5" style="1" customWidth="1"/>
    <col min="8" max="8" width="9.83203125" customWidth="1"/>
  </cols>
  <sheetData>
    <row r="1" spans="1:9" ht="37" customHeight="1" x14ac:dyDescent="0.4">
      <c r="A1" s="14" t="s">
        <v>59</v>
      </c>
      <c r="B1" s="14"/>
      <c r="C1" s="14"/>
      <c r="D1" s="14"/>
      <c r="E1" s="14"/>
      <c r="F1" s="14"/>
      <c r="G1" s="14"/>
      <c r="H1" s="15"/>
    </row>
    <row r="2" spans="1:9" ht="60" x14ac:dyDescent="0.35">
      <c r="A2" s="2" t="s">
        <v>0</v>
      </c>
      <c r="B2" s="2" t="s">
        <v>1</v>
      </c>
      <c r="C2" s="2" t="s">
        <v>62</v>
      </c>
      <c r="D2" s="2" t="s">
        <v>3</v>
      </c>
      <c r="E2" s="2" t="s">
        <v>2</v>
      </c>
      <c r="F2" s="2" t="s">
        <v>60</v>
      </c>
      <c r="G2" s="2" t="s">
        <v>3</v>
      </c>
      <c r="H2" s="2" t="s">
        <v>52</v>
      </c>
    </row>
    <row r="3" spans="1:9" x14ac:dyDescent="0.35">
      <c r="A3" s="9" t="s">
        <v>53</v>
      </c>
      <c r="B3" s="4">
        <v>6</v>
      </c>
      <c r="C3" s="4">
        <v>0</v>
      </c>
      <c r="D3" s="4">
        <f>C3-B3</f>
        <v>-6</v>
      </c>
      <c r="E3" s="4">
        <v>191</v>
      </c>
      <c r="F3" s="4">
        <v>0</v>
      </c>
      <c r="G3" s="4">
        <f>F3-E3</f>
        <v>-191</v>
      </c>
      <c r="H3" s="7">
        <v>-191</v>
      </c>
      <c r="I3" t="s">
        <v>61</v>
      </c>
    </row>
    <row r="4" spans="1:9" x14ac:dyDescent="0.35">
      <c r="A4" s="9" t="s">
        <v>4</v>
      </c>
      <c r="B4" s="7">
        <v>32</v>
      </c>
      <c r="C4" s="7">
        <v>7</v>
      </c>
      <c r="D4" s="4">
        <f t="shared" ref="D4:D53" si="0">C4-B4</f>
        <v>-25</v>
      </c>
      <c r="E4" s="7">
        <v>2148</v>
      </c>
      <c r="F4" s="11">
        <v>368</v>
      </c>
      <c r="G4" s="11">
        <f>F4-E4</f>
        <v>-1780</v>
      </c>
      <c r="H4" s="7">
        <v>-1534</v>
      </c>
    </row>
    <row r="5" spans="1:9" x14ac:dyDescent="0.35">
      <c r="A5" s="9" t="s">
        <v>5</v>
      </c>
      <c r="B5" s="7">
        <v>51</v>
      </c>
      <c r="C5" s="7">
        <v>32</v>
      </c>
      <c r="D5" s="4">
        <f t="shared" si="0"/>
        <v>-19</v>
      </c>
      <c r="E5" s="7">
        <v>2924</v>
      </c>
      <c r="F5" s="11">
        <v>1283</v>
      </c>
      <c r="G5" s="11">
        <f>F5-E5</f>
        <v>-1641</v>
      </c>
      <c r="H5" s="7">
        <v>-949</v>
      </c>
    </row>
    <row r="6" spans="1:9" x14ac:dyDescent="0.35">
      <c r="A6" s="9" t="s">
        <v>6</v>
      </c>
      <c r="B6" s="7">
        <v>53</v>
      </c>
      <c r="C6" s="7">
        <v>33</v>
      </c>
      <c r="D6" s="4">
        <f t="shared" si="0"/>
        <v>-20</v>
      </c>
      <c r="E6" s="7">
        <v>3632</v>
      </c>
      <c r="F6" s="7">
        <v>1184</v>
      </c>
      <c r="G6" s="7">
        <f t="shared" ref="G6:G52" si="1">F6-E6</f>
        <v>-2448</v>
      </c>
      <c r="H6" s="7">
        <v>-1771</v>
      </c>
    </row>
    <row r="7" spans="1:9" x14ac:dyDescent="0.35">
      <c r="A7" s="9" t="s">
        <v>7</v>
      </c>
      <c r="B7" s="7">
        <v>153</v>
      </c>
      <c r="C7" s="7">
        <v>87</v>
      </c>
      <c r="D7" s="4">
        <f t="shared" si="0"/>
        <v>-66</v>
      </c>
      <c r="E7" s="7">
        <v>23608</v>
      </c>
      <c r="F7" s="11">
        <v>12962</v>
      </c>
      <c r="G7" s="11">
        <f t="shared" si="1"/>
        <v>-10646</v>
      </c>
      <c r="H7" s="7">
        <v>-9923</v>
      </c>
    </row>
    <row r="8" spans="1:9" x14ac:dyDescent="0.35">
      <c r="A8" s="9" t="s">
        <v>8</v>
      </c>
      <c r="B8" s="7">
        <v>30</v>
      </c>
      <c r="C8" s="11">
        <v>15</v>
      </c>
      <c r="D8" s="4">
        <f t="shared" si="0"/>
        <v>-15</v>
      </c>
      <c r="E8" s="7">
        <v>1990</v>
      </c>
      <c r="F8" s="11">
        <v>794</v>
      </c>
      <c r="G8" s="11">
        <f t="shared" si="1"/>
        <v>-1196</v>
      </c>
      <c r="H8" s="7">
        <v>-1145</v>
      </c>
    </row>
    <row r="9" spans="1:9" x14ac:dyDescent="0.35">
      <c r="A9" s="9" t="s">
        <v>9</v>
      </c>
      <c r="B9" s="7">
        <v>61</v>
      </c>
      <c r="C9" s="7">
        <v>30</v>
      </c>
      <c r="D9" s="4">
        <f t="shared" si="0"/>
        <v>-31</v>
      </c>
      <c r="E9" s="7">
        <v>3933</v>
      </c>
      <c r="F9" s="7">
        <v>1312</v>
      </c>
      <c r="G9" s="7">
        <f t="shared" si="1"/>
        <v>-2621</v>
      </c>
      <c r="H9" s="7">
        <v>-1130</v>
      </c>
    </row>
    <row r="10" spans="1:9" x14ac:dyDescent="0.35">
      <c r="A10" s="9" t="s">
        <v>10</v>
      </c>
      <c r="B10" s="7">
        <v>5</v>
      </c>
      <c r="C10" s="7">
        <v>1</v>
      </c>
      <c r="D10" s="4">
        <f t="shared" si="0"/>
        <v>-4</v>
      </c>
      <c r="E10" s="7">
        <v>566</v>
      </c>
      <c r="F10" s="7">
        <v>223</v>
      </c>
      <c r="G10" s="7">
        <f t="shared" si="1"/>
        <v>-343</v>
      </c>
      <c r="H10" s="7">
        <v>-343</v>
      </c>
    </row>
    <row r="11" spans="1:9" ht="31" x14ac:dyDescent="0.35">
      <c r="A11" s="9" t="s">
        <v>11</v>
      </c>
      <c r="B11" s="7">
        <v>2</v>
      </c>
      <c r="C11" s="7">
        <v>2</v>
      </c>
      <c r="D11" s="4">
        <f t="shared" si="0"/>
        <v>0</v>
      </c>
      <c r="E11" s="7">
        <v>31</v>
      </c>
      <c r="F11" s="7">
        <v>0</v>
      </c>
      <c r="G11" s="7">
        <f t="shared" si="1"/>
        <v>-31</v>
      </c>
      <c r="H11" s="7">
        <v>0</v>
      </c>
    </row>
    <row r="12" spans="1:9" x14ac:dyDescent="0.35">
      <c r="A12" s="9" t="s">
        <v>12</v>
      </c>
      <c r="B12" s="7">
        <v>82</v>
      </c>
      <c r="C12" s="7">
        <v>31</v>
      </c>
      <c r="D12" s="4">
        <f t="shared" si="0"/>
        <v>-51</v>
      </c>
      <c r="E12" s="7">
        <v>6332</v>
      </c>
      <c r="F12" s="7">
        <v>1443</v>
      </c>
      <c r="G12" s="7">
        <f t="shared" si="1"/>
        <v>-4889</v>
      </c>
      <c r="H12" s="7">
        <v>-3822</v>
      </c>
    </row>
    <row r="13" spans="1:9" x14ac:dyDescent="0.35">
      <c r="A13" s="9" t="s">
        <v>13</v>
      </c>
      <c r="B13" s="7">
        <v>68</v>
      </c>
      <c r="C13" s="7">
        <v>21</v>
      </c>
      <c r="D13" s="4">
        <f t="shared" si="0"/>
        <v>-47</v>
      </c>
      <c r="E13" s="7">
        <v>3768</v>
      </c>
      <c r="F13" s="7">
        <v>474</v>
      </c>
      <c r="G13" s="7">
        <f t="shared" si="1"/>
        <v>-3294</v>
      </c>
      <c r="H13" s="7">
        <v>-3009</v>
      </c>
    </row>
    <row r="14" spans="1:9" x14ac:dyDescent="0.35">
      <c r="A14" s="9" t="s">
        <v>14</v>
      </c>
      <c r="B14" s="7">
        <v>10</v>
      </c>
      <c r="C14" s="7">
        <v>1</v>
      </c>
      <c r="D14" s="4">
        <f t="shared" si="0"/>
        <v>-9</v>
      </c>
      <c r="E14" s="7">
        <v>180</v>
      </c>
      <c r="F14" s="7">
        <v>7</v>
      </c>
      <c r="G14" s="7">
        <f t="shared" si="1"/>
        <v>-173</v>
      </c>
      <c r="H14" s="7">
        <v>-173</v>
      </c>
    </row>
    <row r="15" spans="1:9" x14ac:dyDescent="0.35">
      <c r="A15" s="9" t="s">
        <v>15</v>
      </c>
      <c r="B15" s="7">
        <v>11</v>
      </c>
      <c r="C15" s="7">
        <v>7</v>
      </c>
      <c r="D15" s="4">
        <f t="shared" si="0"/>
        <v>-4</v>
      </c>
      <c r="E15" s="7">
        <v>395</v>
      </c>
      <c r="F15" s="7">
        <v>8</v>
      </c>
      <c r="G15" s="7">
        <f t="shared" si="1"/>
        <v>-387</v>
      </c>
      <c r="H15" s="7">
        <v>-185</v>
      </c>
    </row>
    <row r="16" spans="1:9" x14ac:dyDescent="0.35">
      <c r="A16" s="9" t="s">
        <v>16</v>
      </c>
      <c r="B16" s="7">
        <v>63</v>
      </c>
      <c r="C16" s="7">
        <v>18</v>
      </c>
      <c r="D16" s="4">
        <f t="shared" si="0"/>
        <v>-45</v>
      </c>
      <c r="E16" s="7">
        <v>5450</v>
      </c>
      <c r="F16" s="7">
        <v>635</v>
      </c>
      <c r="G16" s="7">
        <f t="shared" si="1"/>
        <v>-4815</v>
      </c>
      <c r="H16" s="7">
        <v>-4269</v>
      </c>
    </row>
    <row r="17" spans="1:8" x14ac:dyDescent="0.35">
      <c r="A17" s="9" t="s">
        <v>17</v>
      </c>
      <c r="B17" s="7">
        <v>146</v>
      </c>
      <c r="C17" s="7">
        <v>109</v>
      </c>
      <c r="D17" s="4">
        <f t="shared" si="0"/>
        <v>-37</v>
      </c>
      <c r="E17" s="7">
        <v>14621</v>
      </c>
      <c r="F17" s="11">
        <v>8560</v>
      </c>
      <c r="G17" s="11">
        <f t="shared" si="1"/>
        <v>-6061</v>
      </c>
      <c r="H17" s="7">
        <v>-5685</v>
      </c>
    </row>
    <row r="18" spans="1:8" x14ac:dyDescent="0.35">
      <c r="A18" s="9" t="s">
        <v>18</v>
      </c>
      <c r="B18" s="7">
        <v>53</v>
      </c>
      <c r="C18" s="7">
        <v>40</v>
      </c>
      <c r="D18" s="4">
        <f t="shared" si="0"/>
        <v>-13</v>
      </c>
      <c r="E18" s="7">
        <v>7559</v>
      </c>
      <c r="F18" s="11">
        <v>3740</v>
      </c>
      <c r="G18" s="11">
        <f t="shared" si="1"/>
        <v>-3819</v>
      </c>
      <c r="H18" s="7">
        <v>-3819</v>
      </c>
    </row>
    <row r="19" spans="1:8" x14ac:dyDescent="0.35">
      <c r="A19" s="9" t="s">
        <v>19</v>
      </c>
      <c r="B19" s="7">
        <v>48</v>
      </c>
      <c r="C19" s="7">
        <v>33</v>
      </c>
      <c r="D19" s="4">
        <f t="shared" si="0"/>
        <v>-15</v>
      </c>
      <c r="E19" s="7">
        <v>3517</v>
      </c>
      <c r="F19" s="7">
        <v>2156</v>
      </c>
      <c r="G19" s="7">
        <f t="shared" si="1"/>
        <v>-1361</v>
      </c>
      <c r="H19" s="7">
        <v>-1361</v>
      </c>
    </row>
    <row r="20" spans="1:8" x14ac:dyDescent="0.35">
      <c r="A20" s="9" t="s">
        <v>20</v>
      </c>
      <c r="B20" s="7">
        <v>38</v>
      </c>
      <c r="C20" s="7">
        <v>19</v>
      </c>
      <c r="D20" s="4">
        <f t="shared" si="0"/>
        <v>-19</v>
      </c>
      <c r="E20" s="7">
        <v>2312</v>
      </c>
      <c r="F20" s="7">
        <v>1046</v>
      </c>
      <c r="G20" s="7">
        <f t="shared" si="1"/>
        <v>-1266</v>
      </c>
      <c r="H20" s="7">
        <v>-1158</v>
      </c>
    </row>
    <row r="21" spans="1:8" x14ac:dyDescent="0.35">
      <c r="A21" s="9" t="s">
        <v>21</v>
      </c>
      <c r="B21" s="7">
        <v>77</v>
      </c>
      <c r="C21" s="7">
        <v>28</v>
      </c>
      <c r="D21" s="4">
        <f t="shared" si="0"/>
        <v>-49</v>
      </c>
      <c r="E21" s="7">
        <v>3009</v>
      </c>
      <c r="F21" s="7">
        <v>574</v>
      </c>
      <c r="G21" s="7">
        <f t="shared" si="1"/>
        <v>-2435</v>
      </c>
      <c r="H21" s="7">
        <v>-2092</v>
      </c>
    </row>
    <row r="22" spans="1:8" x14ac:dyDescent="0.35">
      <c r="A22" s="3" t="s">
        <v>25</v>
      </c>
      <c r="B22" s="4">
        <v>7</v>
      </c>
      <c r="C22" s="4">
        <v>7</v>
      </c>
      <c r="D22" s="4">
        <f t="shared" si="0"/>
        <v>0</v>
      </c>
      <c r="E22" s="4">
        <v>179</v>
      </c>
      <c r="F22" s="4">
        <v>0</v>
      </c>
      <c r="G22" s="4">
        <f>F22-E22</f>
        <v>-179</v>
      </c>
      <c r="H22" s="7">
        <v>-179</v>
      </c>
    </row>
    <row r="23" spans="1:8" x14ac:dyDescent="0.35">
      <c r="A23" s="3" t="s">
        <v>23</v>
      </c>
      <c r="B23" s="4">
        <v>38</v>
      </c>
      <c r="C23" s="4">
        <v>7</v>
      </c>
      <c r="D23" s="4">
        <f t="shared" si="0"/>
        <v>-31</v>
      </c>
      <c r="E23" s="4">
        <v>4250</v>
      </c>
      <c r="F23" s="4">
        <v>415</v>
      </c>
      <c r="G23" s="4">
        <f>F23-E23</f>
        <v>-3835</v>
      </c>
      <c r="H23" s="7">
        <v>-3643</v>
      </c>
    </row>
    <row r="24" spans="1:8" x14ac:dyDescent="0.35">
      <c r="A24" s="3" t="s">
        <v>22</v>
      </c>
      <c r="B24" s="4">
        <v>50</v>
      </c>
      <c r="C24" s="4">
        <v>14</v>
      </c>
      <c r="D24" s="4">
        <f t="shared" si="0"/>
        <v>-36</v>
      </c>
      <c r="E24" s="4">
        <v>4736</v>
      </c>
      <c r="F24" s="11">
        <v>1030</v>
      </c>
      <c r="G24" s="11">
        <f>F24-E24</f>
        <v>-3706</v>
      </c>
      <c r="H24" s="7">
        <v>-3706</v>
      </c>
    </row>
    <row r="25" spans="1:8" x14ac:dyDescent="0.35">
      <c r="A25" s="3" t="s">
        <v>24</v>
      </c>
      <c r="B25" s="4">
        <v>59</v>
      </c>
      <c r="C25" s="4">
        <v>19</v>
      </c>
      <c r="D25" s="4">
        <f t="shared" si="0"/>
        <v>-40</v>
      </c>
      <c r="E25" s="4">
        <v>8036</v>
      </c>
      <c r="F25" s="4">
        <v>1442</v>
      </c>
      <c r="G25" s="4">
        <f t="shared" si="1"/>
        <v>-6594</v>
      </c>
      <c r="H25" s="7">
        <v>-5465</v>
      </c>
    </row>
    <row r="26" spans="1:8" x14ac:dyDescent="0.35">
      <c r="A26" s="3" t="s">
        <v>26</v>
      </c>
      <c r="B26" s="4">
        <v>106</v>
      </c>
      <c r="C26" s="4">
        <v>66</v>
      </c>
      <c r="D26" s="4">
        <f t="shared" si="0"/>
        <v>-40</v>
      </c>
      <c r="E26" s="4">
        <v>16306</v>
      </c>
      <c r="F26" s="4">
        <v>4892</v>
      </c>
      <c r="G26" s="4">
        <f t="shared" si="1"/>
        <v>-11414</v>
      </c>
      <c r="H26" s="7">
        <v>-9493</v>
      </c>
    </row>
    <row r="27" spans="1:8" x14ac:dyDescent="0.35">
      <c r="A27" s="3" t="s">
        <v>55</v>
      </c>
      <c r="B27" s="4">
        <v>23</v>
      </c>
      <c r="C27" s="4">
        <v>10</v>
      </c>
      <c r="D27" s="4">
        <f t="shared" si="0"/>
        <v>-13</v>
      </c>
      <c r="E27" s="4">
        <v>4743</v>
      </c>
      <c r="F27" s="11">
        <v>1009</v>
      </c>
      <c r="G27" s="11">
        <f t="shared" si="1"/>
        <v>-3734</v>
      </c>
      <c r="H27" s="7">
        <v>-3647</v>
      </c>
    </row>
    <row r="28" spans="1:8" x14ac:dyDescent="0.35">
      <c r="A28" s="9" t="s">
        <v>27</v>
      </c>
      <c r="B28" s="7">
        <v>108</v>
      </c>
      <c r="C28" s="11">
        <v>96</v>
      </c>
      <c r="D28" s="4">
        <f t="shared" si="0"/>
        <v>-12</v>
      </c>
      <c r="E28" s="7">
        <v>7923</v>
      </c>
      <c r="F28" s="11">
        <v>5923</v>
      </c>
      <c r="G28" s="11">
        <f t="shared" si="1"/>
        <v>-2000</v>
      </c>
      <c r="H28" s="7">
        <v>-1829</v>
      </c>
    </row>
    <row r="29" spans="1:8" x14ac:dyDescent="0.35">
      <c r="A29" s="9" t="s">
        <v>28</v>
      </c>
      <c r="B29" s="7">
        <v>27</v>
      </c>
      <c r="C29" s="7">
        <v>18</v>
      </c>
      <c r="D29" s="4">
        <f t="shared" si="0"/>
        <v>-9</v>
      </c>
      <c r="E29" s="7">
        <v>1202</v>
      </c>
      <c r="F29" s="7">
        <v>222</v>
      </c>
      <c r="G29" s="7">
        <f t="shared" si="1"/>
        <v>-980</v>
      </c>
      <c r="H29" s="7">
        <v>-596</v>
      </c>
    </row>
    <row r="30" spans="1:8" x14ac:dyDescent="0.35">
      <c r="A30" s="9" t="s">
        <v>29</v>
      </c>
      <c r="B30" s="7">
        <v>24</v>
      </c>
      <c r="C30" s="7">
        <v>7</v>
      </c>
      <c r="D30" s="4">
        <f t="shared" si="0"/>
        <v>-17</v>
      </c>
      <c r="E30" s="7">
        <v>1830</v>
      </c>
      <c r="F30" s="7">
        <v>379</v>
      </c>
      <c r="G30" s="7">
        <f t="shared" si="1"/>
        <v>-1451</v>
      </c>
      <c r="H30" s="7">
        <v>-1069</v>
      </c>
    </row>
    <row r="31" spans="1:8" x14ac:dyDescent="0.35">
      <c r="A31" s="9" t="s">
        <v>30</v>
      </c>
      <c r="B31" s="7">
        <v>10</v>
      </c>
      <c r="C31" s="7">
        <v>9</v>
      </c>
      <c r="D31" s="4">
        <f t="shared" si="0"/>
        <v>-1</v>
      </c>
      <c r="E31" s="7">
        <v>1563</v>
      </c>
      <c r="F31" s="7">
        <v>590</v>
      </c>
      <c r="G31" s="7">
        <f t="shared" si="1"/>
        <v>-973</v>
      </c>
      <c r="H31" s="7">
        <v>-476</v>
      </c>
    </row>
    <row r="32" spans="1:8" x14ac:dyDescent="0.35">
      <c r="A32" s="9" t="s">
        <v>32</v>
      </c>
      <c r="B32" s="7">
        <v>62</v>
      </c>
      <c r="C32" s="7">
        <v>30</v>
      </c>
      <c r="D32" s="4">
        <f t="shared" si="0"/>
        <v>-32</v>
      </c>
      <c r="E32" s="7">
        <v>6606</v>
      </c>
      <c r="F32" s="7">
        <v>1490</v>
      </c>
      <c r="G32" s="7">
        <f>F32-E32</f>
        <v>-5116</v>
      </c>
      <c r="H32" s="7">
        <v>-3394</v>
      </c>
    </row>
    <row r="33" spans="1:8" x14ac:dyDescent="0.35">
      <c r="A33" s="9" t="s">
        <v>31</v>
      </c>
      <c r="B33" s="7">
        <v>5</v>
      </c>
      <c r="C33" s="7">
        <v>3</v>
      </c>
      <c r="D33" s="4">
        <f t="shared" si="0"/>
        <v>-2</v>
      </c>
      <c r="E33" s="7">
        <v>520</v>
      </c>
      <c r="F33" s="7">
        <v>59</v>
      </c>
      <c r="G33" s="7">
        <f t="shared" si="1"/>
        <v>-461</v>
      </c>
      <c r="H33" s="7">
        <v>-461</v>
      </c>
    </row>
    <row r="34" spans="1:8" x14ac:dyDescent="0.35">
      <c r="A34" s="9" t="s">
        <v>33</v>
      </c>
      <c r="B34" s="7">
        <v>110</v>
      </c>
      <c r="C34" s="7">
        <v>60</v>
      </c>
      <c r="D34" s="4">
        <f t="shared" si="0"/>
        <v>-50</v>
      </c>
      <c r="E34" s="7">
        <v>13744</v>
      </c>
      <c r="F34" s="11">
        <v>5322</v>
      </c>
      <c r="G34" s="11">
        <f t="shared" si="1"/>
        <v>-8422</v>
      </c>
      <c r="H34" s="7">
        <v>-8212</v>
      </c>
    </row>
    <row r="35" spans="1:8" x14ac:dyDescent="0.35">
      <c r="A35" s="9" t="s">
        <v>34</v>
      </c>
      <c r="B35" s="7">
        <v>78</v>
      </c>
      <c r="C35" s="7">
        <v>48</v>
      </c>
      <c r="D35" s="4">
        <f t="shared" si="0"/>
        <v>-30</v>
      </c>
      <c r="E35" s="7">
        <v>5812</v>
      </c>
      <c r="F35" s="11">
        <v>3109</v>
      </c>
      <c r="G35" s="11">
        <f t="shared" si="1"/>
        <v>-2703</v>
      </c>
      <c r="H35" s="7">
        <v>-2657</v>
      </c>
    </row>
    <row r="36" spans="1:8" x14ac:dyDescent="0.35">
      <c r="A36" s="9" t="s">
        <v>35</v>
      </c>
      <c r="B36" s="7">
        <v>21</v>
      </c>
      <c r="C36" s="7">
        <v>15</v>
      </c>
      <c r="D36" s="4">
        <f t="shared" si="0"/>
        <v>-6</v>
      </c>
      <c r="E36" s="7">
        <v>803</v>
      </c>
      <c r="F36" s="7">
        <v>403</v>
      </c>
      <c r="G36" s="7">
        <f t="shared" si="1"/>
        <v>-400</v>
      </c>
      <c r="H36" s="7">
        <v>-171</v>
      </c>
    </row>
    <row r="37" spans="1:8" x14ac:dyDescent="0.35">
      <c r="A37" s="9" t="s">
        <v>36</v>
      </c>
      <c r="B37" s="7">
        <v>138</v>
      </c>
      <c r="C37" s="11">
        <v>77</v>
      </c>
      <c r="D37" s="4">
        <f t="shared" si="0"/>
        <v>-61</v>
      </c>
      <c r="E37" s="7">
        <v>18456</v>
      </c>
      <c r="F37" s="11">
        <v>8402</v>
      </c>
      <c r="G37" s="11">
        <f t="shared" si="1"/>
        <v>-10054</v>
      </c>
      <c r="H37" s="7">
        <v>-9841</v>
      </c>
    </row>
    <row r="38" spans="1:8" x14ac:dyDescent="0.35">
      <c r="A38" s="9" t="s">
        <v>38</v>
      </c>
      <c r="B38" s="7">
        <v>63</v>
      </c>
      <c r="C38" s="7">
        <v>48</v>
      </c>
      <c r="D38" s="4">
        <f t="shared" si="0"/>
        <v>-15</v>
      </c>
      <c r="E38" s="7">
        <v>2609</v>
      </c>
      <c r="F38" s="7">
        <v>1556</v>
      </c>
      <c r="G38" s="7">
        <f t="shared" si="1"/>
        <v>-1053</v>
      </c>
      <c r="H38" s="7">
        <v>-533</v>
      </c>
    </row>
    <row r="39" spans="1:8" x14ac:dyDescent="0.35">
      <c r="A39" s="9" t="s">
        <v>37</v>
      </c>
      <c r="B39" s="7">
        <v>44</v>
      </c>
      <c r="C39" s="7">
        <v>13</v>
      </c>
      <c r="D39" s="4">
        <f t="shared" si="0"/>
        <v>-31</v>
      </c>
      <c r="E39" s="7">
        <v>3475</v>
      </c>
      <c r="F39" s="11">
        <v>955</v>
      </c>
      <c r="G39" s="11">
        <f t="shared" si="1"/>
        <v>-2520</v>
      </c>
      <c r="H39" s="7">
        <v>-2520</v>
      </c>
    </row>
    <row r="40" spans="1:8" x14ac:dyDescent="0.35">
      <c r="A40" s="9" t="s">
        <v>39</v>
      </c>
      <c r="B40" s="7">
        <v>117</v>
      </c>
      <c r="C40" s="7">
        <v>75</v>
      </c>
      <c r="D40" s="4">
        <f t="shared" si="0"/>
        <v>-42</v>
      </c>
      <c r="E40" s="7">
        <v>12746</v>
      </c>
      <c r="F40" s="11">
        <v>7746</v>
      </c>
      <c r="G40" s="11">
        <f t="shared" si="1"/>
        <v>-5000</v>
      </c>
      <c r="H40" s="7">
        <v>-4427</v>
      </c>
    </row>
    <row r="41" spans="1:8" x14ac:dyDescent="0.35">
      <c r="A41" s="9" t="s">
        <v>40</v>
      </c>
      <c r="B41" s="7">
        <v>1</v>
      </c>
      <c r="C41" s="7">
        <v>1</v>
      </c>
      <c r="D41" s="4">
        <f t="shared" si="0"/>
        <v>0</v>
      </c>
      <c r="E41" s="7">
        <v>11</v>
      </c>
      <c r="F41" s="7">
        <v>0</v>
      </c>
      <c r="G41" s="7">
        <f t="shared" si="1"/>
        <v>-11</v>
      </c>
      <c r="H41" s="7">
        <v>0</v>
      </c>
    </row>
    <row r="42" spans="1:8" x14ac:dyDescent="0.35">
      <c r="A42" s="9" t="s">
        <v>41</v>
      </c>
      <c r="B42" s="7">
        <v>8</v>
      </c>
      <c r="C42" s="7">
        <v>3</v>
      </c>
      <c r="D42" s="4">
        <f t="shared" si="0"/>
        <v>-5</v>
      </c>
      <c r="E42" s="7">
        <v>382</v>
      </c>
      <c r="F42" s="7">
        <v>0</v>
      </c>
      <c r="G42" s="7">
        <f t="shared" si="1"/>
        <v>-382</v>
      </c>
      <c r="H42" s="7">
        <v>-382</v>
      </c>
    </row>
    <row r="43" spans="1:8" x14ac:dyDescent="0.35">
      <c r="A43" s="9" t="s">
        <v>42</v>
      </c>
      <c r="B43" s="7">
        <v>76</v>
      </c>
      <c r="C43" s="7">
        <v>33</v>
      </c>
      <c r="D43" s="4">
        <f t="shared" si="0"/>
        <v>-43</v>
      </c>
      <c r="E43" s="7">
        <v>9144</v>
      </c>
      <c r="F43" s="7">
        <v>2764</v>
      </c>
      <c r="G43" s="7">
        <f t="shared" si="1"/>
        <v>-6380</v>
      </c>
      <c r="H43" s="7">
        <v>-6309</v>
      </c>
    </row>
    <row r="44" spans="1:8" x14ac:dyDescent="0.35">
      <c r="A44" s="9" t="s">
        <v>43</v>
      </c>
      <c r="B44" s="7">
        <v>18</v>
      </c>
      <c r="C44" s="7">
        <v>12</v>
      </c>
      <c r="D44" s="4">
        <f t="shared" si="0"/>
        <v>-6</v>
      </c>
      <c r="E44" s="7">
        <v>1466</v>
      </c>
      <c r="F44" s="7">
        <v>332</v>
      </c>
      <c r="G44" s="7">
        <f t="shared" si="1"/>
        <v>-1134</v>
      </c>
      <c r="H44" s="7">
        <v>-884</v>
      </c>
    </row>
    <row r="45" spans="1:8" x14ac:dyDescent="0.35">
      <c r="A45" s="9" t="s">
        <v>54</v>
      </c>
      <c r="B45" s="7">
        <v>64</v>
      </c>
      <c r="C45" s="7">
        <v>15</v>
      </c>
      <c r="D45" s="4">
        <f t="shared" si="0"/>
        <v>-49</v>
      </c>
      <c r="E45" s="7">
        <v>4077</v>
      </c>
      <c r="F45" s="7">
        <v>310</v>
      </c>
      <c r="G45" s="7">
        <f t="shared" si="1"/>
        <v>-3767</v>
      </c>
      <c r="H45" s="7">
        <v>-3668</v>
      </c>
    </row>
    <row r="46" spans="1:8" x14ac:dyDescent="0.35">
      <c r="A46" s="9" t="s">
        <v>44</v>
      </c>
      <c r="B46" s="7">
        <v>118</v>
      </c>
      <c r="C46" s="7">
        <v>54</v>
      </c>
      <c r="D46" s="4">
        <f t="shared" si="0"/>
        <v>-64</v>
      </c>
      <c r="E46" s="7">
        <v>8514</v>
      </c>
      <c r="F46" s="11">
        <v>4551</v>
      </c>
      <c r="G46" s="11">
        <f t="shared" si="1"/>
        <v>-3963</v>
      </c>
      <c r="H46" s="7">
        <v>-3942</v>
      </c>
    </row>
    <row r="47" spans="1:8" x14ac:dyDescent="0.35">
      <c r="A47" s="9" t="s">
        <v>45</v>
      </c>
      <c r="B47" s="7">
        <v>18</v>
      </c>
      <c r="C47" s="11">
        <v>15</v>
      </c>
      <c r="D47" s="4">
        <f t="shared" si="0"/>
        <v>-3</v>
      </c>
      <c r="E47" s="7">
        <v>1626</v>
      </c>
      <c r="F47" s="11">
        <v>1315</v>
      </c>
      <c r="G47" s="11">
        <f t="shared" si="1"/>
        <v>-311</v>
      </c>
      <c r="H47" s="7">
        <v>-219</v>
      </c>
    </row>
    <row r="48" spans="1:8" x14ac:dyDescent="0.35">
      <c r="A48" s="9" t="s">
        <v>46</v>
      </c>
      <c r="B48" s="7">
        <v>44</v>
      </c>
      <c r="C48" s="7">
        <v>11</v>
      </c>
      <c r="D48" s="4">
        <f t="shared" si="0"/>
        <v>-33</v>
      </c>
      <c r="E48" s="7">
        <v>4280</v>
      </c>
      <c r="F48" s="7">
        <v>501</v>
      </c>
      <c r="G48" s="7">
        <f t="shared" si="1"/>
        <v>-3779</v>
      </c>
      <c r="H48" s="7">
        <v>-3397</v>
      </c>
    </row>
    <row r="49" spans="1:8" x14ac:dyDescent="0.35">
      <c r="A49" s="9" t="s">
        <v>47</v>
      </c>
      <c r="B49" s="7">
        <v>35</v>
      </c>
      <c r="C49" s="7">
        <v>13</v>
      </c>
      <c r="D49" s="4">
        <f t="shared" si="0"/>
        <v>-22</v>
      </c>
      <c r="E49" s="7">
        <v>1899</v>
      </c>
      <c r="F49" s="7">
        <v>401</v>
      </c>
      <c r="G49" s="7">
        <f t="shared" si="1"/>
        <v>-1498</v>
      </c>
      <c r="H49" s="7">
        <v>-1343</v>
      </c>
    </row>
    <row r="50" spans="1:8" x14ac:dyDescent="0.35">
      <c r="A50" s="9" t="s">
        <v>48</v>
      </c>
      <c r="B50" s="7">
        <v>20</v>
      </c>
      <c r="C50" s="7">
        <v>8</v>
      </c>
      <c r="D50" s="4">
        <f t="shared" si="0"/>
        <v>-12</v>
      </c>
      <c r="E50" s="7">
        <v>831</v>
      </c>
      <c r="F50" s="7">
        <v>231</v>
      </c>
      <c r="G50" s="7">
        <f t="shared" si="1"/>
        <v>-600</v>
      </c>
      <c r="H50" s="7">
        <v>-577</v>
      </c>
    </row>
    <row r="51" spans="1:8" x14ac:dyDescent="0.35">
      <c r="A51" s="9" t="s">
        <v>49</v>
      </c>
      <c r="B51" s="7">
        <v>82</v>
      </c>
      <c r="C51" s="7">
        <v>58</v>
      </c>
      <c r="D51" s="4">
        <f t="shared" si="0"/>
        <v>-24</v>
      </c>
      <c r="E51" s="7">
        <v>9441</v>
      </c>
      <c r="F51" s="7">
        <v>4427</v>
      </c>
      <c r="G51" s="7">
        <f t="shared" si="1"/>
        <v>-5014</v>
      </c>
      <c r="H51" s="7">
        <v>-5014</v>
      </c>
    </row>
    <row r="52" spans="1:8" x14ac:dyDescent="0.35">
      <c r="A52" s="9" t="s">
        <v>50</v>
      </c>
      <c r="B52" s="7">
        <v>6</v>
      </c>
      <c r="C52" s="7">
        <v>1</v>
      </c>
      <c r="D52" s="4">
        <f t="shared" si="0"/>
        <v>-5</v>
      </c>
      <c r="E52" s="7">
        <v>281</v>
      </c>
      <c r="F52" s="7">
        <v>7</v>
      </c>
      <c r="G52" s="7">
        <f t="shared" si="1"/>
        <v>-274</v>
      </c>
      <c r="H52" s="7">
        <v>-274</v>
      </c>
    </row>
    <row r="53" spans="1:8" x14ac:dyDescent="0.35">
      <c r="A53" s="5" t="s">
        <v>51</v>
      </c>
      <c r="B53" s="6">
        <v>2570</v>
      </c>
      <c r="C53" s="6">
        <f>SUM(C3:C52)</f>
        <v>1360</v>
      </c>
      <c r="D53" s="6">
        <f t="shared" si="0"/>
        <v>-1210</v>
      </c>
      <c r="E53" s="6">
        <f t="shared" ref="E53:F53" si="2">SUM(E3:E52)</f>
        <v>243657</v>
      </c>
      <c r="F53" s="6">
        <f t="shared" si="2"/>
        <v>96552</v>
      </c>
      <c r="G53" s="6">
        <f>F53-E53</f>
        <v>-147105</v>
      </c>
      <c r="H53" s="8">
        <f>SUM(H4:H52)</f>
        <v>-130696</v>
      </c>
    </row>
    <row r="55" spans="1:8" ht="30" x14ac:dyDescent="0.35">
      <c r="A55" s="12" t="s">
        <v>63</v>
      </c>
      <c r="B55" s="6">
        <v>2570</v>
      </c>
      <c r="C55" s="6">
        <v>1505</v>
      </c>
      <c r="D55" s="6">
        <v>-1065</v>
      </c>
      <c r="E55" s="6">
        <v>243657</v>
      </c>
      <c r="F55" s="6">
        <v>105233</v>
      </c>
      <c r="G55" s="6">
        <f>F55-E55</f>
        <v>-138424</v>
      </c>
      <c r="H55" s="6">
        <v>-121286</v>
      </c>
    </row>
    <row r="56" spans="1:8" x14ac:dyDescent="0.35">
      <c r="A56" s="12" t="s">
        <v>3</v>
      </c>
      <c r="B56" s="6">
        <f>B53-B55</f>
        <v>0</v>
      </c>
      <c r="C56" s="6">
        <f t="shared" ref="C56:H56" si="3">C53-C55</f>
        <v>-145</v>
      </c>
      <c r="D56" s="6">
        <f t="shared" si="3"/>
        <v>-145</v>
      </c>
      <c r="E56" s="6">
        <f t="shared" si="3"/>
        <v>0</v>
      </c>
      <c r="F56" s="6">
        <f t="shared" si="3"/>
        <v>-8681</v>
      </c>
      <c r="G56" s="6">
        <f>G55-G53</f>
        <v>8681</v>
      </c>
      <c r="H56" s="6">
        <f t="shared" si="3"/>
        <v>-9410</v>
      </c>
    </row>
  </sheetData>
  <mergeCells count="1">
    <mergeCell ref="A1:H1"/>
  </mergeCells>
  <pageMargins left="0.5" right="0.5" top="0.5" bottom="0.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2" workbookViewId="0">
      <selection activeCell="H6" sqref="H6"/>
    </sheetView>
  </sheetViews>
  <sheetFormatPr defaultRowHeight="15.5" x14ac:dyDescent="0.35"/>
  <cols>
    <col min="1" max="2" width="11.33203125" customWidth="1"/>
    <col min="3" max="3" width="10.08203125" customWidth="1"/>
    <col min="4" max="5" width="11.5" customWidth="1"/>
    <col min="6" max="6" width="9.5" customWidth="1"/>
    <col min="7" max="7" width="9.83203125" customWidth="1"/>
  </cols>
  <sheetData>
    <row r="1" spans="1:7" ht="18" x14ac:dyDescent="0.4">
      <c r="A1" s="14"/>
      <c r="B1" s="14"/>
      <c r="C1" s="14"/>
      <c r="D1" s="14"/>
      <c r="E1" s="14"/>
      <c r="F1" s="14"/>
      <c r="G1" s="15"/>
    </row>
    <row r="2" spans="1:7" ht="60" x14ac:dyDescent="0.35">
      <c r="A2" s="2" t="s">
        <v>1</v>
      </c>
      <c r="B2" s="2" t="s">
        <v>58</v>
      </c>
      <c r="C2" s="2" t="s">
        <v>3</v>
      </c>
      <c r="D2" s="2" t="s">
        <v>2</v>
      </c>
      <c r="E2" s="2" t="s">
        <v>57</v>
      </c>
      <c r="F2" s="2" t="s">
        <v>3</v>
      </c>
      <c r="G2" s="2" t="s">
        <v>52</v>
      </c>
    </row>
    <row r="3" spans="1:7" x14ac:dyDescent="0.35">
      <c r="A3" s="6">
        <v>2570</v>
      </c>
      <c r="B3" s="6">
        <v>1505</v>
      </c>
      <c r="C3" s="6">
        <f>B3-A3</f>
        <v>-1065</v>
      </c>
      <c r="D3" s="6">
        <v>243657</v>
      </c>
      <c r="E3" s="6">
        <v>105233</v>
      </c>
      <c r="F3" s="6">
        <f>E3-D3</f>
        <v>-138424</v>
      </c>
      <c r="G3" s="13">
        <v>121861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A5" workbookViewId="0">
      <selection activeCell="A9" sqref="A9:H11"/>
    </sheetView>
  </sheetViews>
  <sheetFormatPr defaultRowHeight="15.5" x14ac:dyDescent="0.35"/>
  <cols>
    <col min="1" max="1" width="10.1640625" customWidth="1"/>
    <col min="2" max="2" width="11.33203125" customWidth="1"/>
    <col min="3" max="3" width="11" customWidth="1"/>
    <col min="4" max="4" width="10.08203125" customWidth="1"/>
    <col min="5" max="5" width="11.5" customWidth="1"/>
    <col min="6" max="6" width="9.58203125" customWidth="1"/>
    <col min="7" max="7" width="9.5" customWidth="1"/>
    <col min="8" max="8" width="9.83203125" customWidth="1"/>
  </cols>
  <sheetData>
    <row r="1" spans="1:8" ht="49" customHeight="1" x14ac:dyDescent="0.4">
      <c r="A1" s="14" t="s">
        <v>56</v>
      </c>
      <c r="B1" s="14"/>
      <c r="C1" s="14"/>
      <c r="D1" s="14"/>
      <c r="E1" s="14"/>
      <c r="F1" s="14"/>
      <c r="G1" s="14"/>
      <c r="H1" s="15"/>
    </row>
    <row r="2" spans="1:8" ht="60" x14ac:dyDescent="0.35">
      <c r="A2" s="2" t="s">
        <v>0</v>
      </c>
      <c r="B2" s="2" t="s">
        <v>1</v>
      </c>
      <c r="C2" s="2" t="s">
        <v>58</v>
      </c>
      <c r="D2" s="2" t="s">
        <v>3</v>
      </c>
      <c r="E2" s="2" t="s">
        <v>2</v>
      </c>
      <c r="F2" s="2" t="s">
        <v>57</v>
      </c>
      <c r="G2" s="2" t="s">
        <v>3</v>
      </c>
      <c r="H2" s="2" t="s">
        <v>52</v>
      </c>
    </row>
    <row r="3" spans="1:8" x14ac:dyDescent="0.35">
      <c r="A3" s="10" t="s">
        <v>18</v>
      </c>
      <c r="B3" s="11">
        <v>53</v>
      </c>
      <c r="C3" s="11">
        <v>40</v>
      </c>
      <c r="D3" s="11">
        <f t="shared" ref="D3" si="0">C3-B3</f>
        <v>-13</v>
      </c>
      <c r="E3" s="11">
        <v>7559</v>
      </c>
      <c r="F3" s="11">
        <v>3590</v>
      </c>
      <c r="G3" s="11">
        <f t="shared" ref="G3" si="1">F3-E3</f>
        <v>-3969</v>
      </c>
      <c r="H3" s="11">
        <v>-3747</v>
      </c>
    </row>
    <row r="5" spans="1:8" ht="18" x14ac:dyDescent="0.4">
      <c r="A5" s="14" t="s">
        <v>56</v>
      </c>
      <c r="B5" s="14"/>
      <c r="C5" s="14"/>
      <c r="D5" s="14"/>
      <c r="E5" s="14"/>
      <c r="F5" s="14"/>
      <c r="G5" s="14"/>
      <c r="H5" s="15"/>
    </row>
    <row r="6" spans="1:8" ht="60" x14ac:dyDescent="0.35">
      <c r="A6" s="2" t="s">
        <v>0</v>
      </c>
      <c r="B6" s="2" t="s">
        <v>1</v>
      </c>
      <c r="C6" s="2" t="s">
        <v>58</v>
      </c>
      <c r="D6" s="2" t="s">
        <v>3</v>
      </c>
      <c r="E6" s="2" t="s">
        <v>2</v>
      </c>
      <c r="F6" s="2" t="s">
        <v>57</v>
      </c>
      <c r="G6" s="2" t="s">
        <v>3</v>
      </c>
      <c r="H6" s="2" t="s">
        <v>52</v>
      </c>
    </row>
    <row r="7" spans="1:8" x14ac:dyDescent="0.35">
      <c r="A7" s="3" t="s">
        <v>26</v>
      </c>
      <c r="B7" s="4">
        <v>106</v>
      </c>
      <c r="C7" s="4">
        <v>90</v>
      </c>
      <c r="D7" s="4">
        <f t="shared" ref="D7" si="2">C7-B7</f>
        <v>-16</v>
      </c>
      <c r="E7" s="4">
        <v>16306</v>
      </c>
      <c r="F7" s="4">
        <v>6883</v>
      </c>
      <c r="G7" s="4">
        <f t="shared" ref="G7" si="3">F7-E7</f>
        <v>-9423</v>
      </c>
      <c r="H7" s="7">
        <v>-6829</v>
      </c>
    </row>
    <row r="9" spans="1:8" ht="18" x14ac:dyDescent="0.4">
      <c r="A9" s="14" t="s">
        <v>56</v>
      </c>
      <c r="B9" s="14"/>
      <c r="C9" s="14"/>
      <c r="D9" s="14"/>
      <c r="E9" s="14"/>
      <c r="F9" s="14"/>
      <c r="G9" s="14"/>
      <c r="H9" s="15"/>
    </row>
    <row r="10" spans="1:8" ht="60" x14ac:dyDescent="0.35">
      <c r="A10" s="2" t="s">
        <v>0</v>
      </c>
      <c r="B10" s="2" t="s">
        <v>1</v>
      </c>
      <c r="C10" s="2" t="s">
        <v>58</v>
      </c>
      <c r="D10" s="2" t="s">
        <v>3</v>
      </c>
      <c r="E10" s="2" t="s">
        <v>2</v>
      </c>
      <c r="F10" s="2" t="s">
        <v>57</v>
      </c>
      <c r="G10" s="2" t="s">
        <v>3</v>
      </c>
      <c r="H10" s="2" t="s">
        <v>52</v>
      </c>
    </row>
    <row r="11" spans="1:8" ht="31" x14ac:dyDescent="0.35">
      <c r="A11" s="3" t="s">
        <v>55</v>
      </c>
      <c r="B11" s="4">
        <v>23</v>
      </c>
      <c r="C11" s="4">
        <v>12</v>
      </c>
      <c r="D11" s="4">
        <f t="shared" ref="D11" si="4">C11-B11</f>
        <v>-11</v>
      </c>
      <c r="E11" s="4">
        <v>4743</v>
      </c>
      <c r="F11" s="4">
        <v>587</v>
      </c>
      <c r="G11" s="4">
        <f t="shared" ref="G11" si="5">F11-E11</f>
        <v>-4156</v>
      </c>
      <c r="H11" s="7">
        <v>-4091</v>
      </c>
    </row>
  </sheetData>
  <mergeCells count="3">
    <mergeCell ref="A1:H1"/>
    <mergeCell ref="A5:H5"/>
    <mergeCell ref="A9:H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Chaz</dc:creator>
  <cp:lastModifiedBy>Chaz</cp:lastModifiedBy>
  <cp:lastPrinted>2019-12-29T23:45:39Z</cp:lastPrinted>
  <dcterms:created xsi:type="dcterms:W3CDTF">2018-08-20T22:53:53Z</dcterms:created>
  <dcterms:modified xsi:type="dcterms:W3CDTF">2020-07-20T21:33:19Z</dcterms:modified>
</cp:coreProperties>
</file>